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ssi.otranen\Downloads\"/>
    </mc:Choice>
  </mc:AlternateContent>
  <xr:revisionPtr revIDLastSave="0" documentId="13_ncr:1_{3FFABB10-2BC5-43D2-8856-490C57EA2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jetti" sheetId="1" r:id="rId1"/>
  </sheets>
  <definedNames>
    <definedName name="_xlnm.Print_Area" localSheetId="0">Budjetti!$A$2:$D$47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23" i="1"/>
  <c r="D17" i="1"/>
  <c r="D19" i="1"/>
  <c r="B9" i="1"/>
  <c r="B47" i="1"/>
  <c r="D23" i="1"/>
  <c r="D10" i="1"/>
  <c r="D18" i="1"/>
  <c r="D29" i="1"/>
  <c r="C47" i="1"/>
  <c r="D46" i="1"/>
  <c r="D45" i="1"/>
  <c r="D44" i="1"/>
  <c r="D43" i="1"/>
  <c r="D42" i="1"/>
  <c r="D41" i="1"/>
  <c r="D40" i="1"/>
  <c r="D39" i="1"/>
  <c r="D38" i="1"/>
  <c r="D37" i="1"/>
  <c r="D36" i="1"/>
  <c r="D35" i="1"/>
  <c r="D33" i="1"/>
  <c r="D32" i="1"/>
  <c r="D31" i="1"/>
  <c r="D30" i="1"/>
  <c r="D28" i="1"/>
  <c r="D27" i="1"/>
  <c r="D26" i="1"/>
  <c r="D25" i="1"/>
  <c r="D24" i="1"/>
  <c r="D22" i="1"/>
  <c r="D21" i="1"/>
  <c r="D20" i="1"/>
  <c r="C14" i="1"/>
  <c r="D12" i="1"/>
  <c r="D11" i="1"/>
  <c r="D8" i="1"/>
  <c r="D7" i="1"/>
  <c r="D9" i="1"/>
  <c r="D34" i="1"/>
  <c r="D47" i="1" l="1"/>
  <c r="B14" i="1"/>
  <c r="D14" i="1" s="1"/>
  <c r="D6" i="1"/>
  <c r="B49" i="1" l="1"/>
</calcChain>
</file>

<file path=xl/sharedStrings.xml><?xml version="1.0" encoding="utf-8"?>
<sst xmlns="http://schemas.openxmlformats.org/spreadsheetml/2006/main" count="68" uniqueCount="64">
  <si>
    <t>Joukkue:</t>
  </si>
  <si>
    <t>Kausi:</t>
  </si>
  <si>
    <t>Tulot</t>
  </si>
  <si>
    <t>Suunnitelma</t>
  </si>
  <si>
    <t>Toteutuma</t>
  </si>
  <si>
    <t>Erotus</t>
  </si>
  <si>
    <t>Kommentit</t>
  </si>
  <si>
    <t>Joukkuemaksu</t>
  </si>
  <si>
    <t>Mainosmyynti</t>
  </si>
  <si>
    <t>Talkoot</t>
  </si>
  <si>
    <t>Kioski</t>
  </si>
  <si>
    <t>MP:n tuki</t>
  </si>
  <si>
    <t>Kaupungin avustukset</t>
  </si>
  <si>
    <t>Muut tulot</t>
  </si>
  <si>
    <t>Tulot yhteensä</t>
  </si>
  <si>
    <t>Menot</t>
  </si>
  <si>
    <t>Joukkueenjohto</t>
  </si>
  <si>
    <t>Valmennus</t>
  </si>
  <si>
    <t>Maalivahti valmennus</t>
  </si>
  <si>
    <t>Bussin kuljettaja</t>
  </si>
  <si>
    <t>Erotuomaripalkkiot</t>
  </si>
  <si>
    <t>Puhelinkulut</t>
  </si>
  <si>
    <t>Lehti-ilmoitukset</t>
  </si>
  <si>
    <t>Postituskulut</t>
  </si>
  <si>
    <t>Tilinhoitokulut</t>
  </si>
  <si>
    <t>Kenttävuokrat</t>
  </si>
  <si>
    <t>Osallistumismaksut</t>
  </si>
  <si>
    <t>Koulutus</t>
  </si>
  <si>
    <t>Leirit</t>
  </si>
  <si>
    <t>Matkustus</t>
  </si>
  <si>
    <t>Majoitus</t>
  </si>
  <si>
    <t>Ruokailu</t>
  </si>
  <si>
    <t>Virkistys</t>
  </si>
  <si>
    <t>Palkinnot</t>
  </si>
  <si>
    <t>Varusteet</t>
  </si>
  <si>
    <t>Painatukset</t>
  </si>
  <si>
    <t>Muut kulut</t>
  </si>
  <si>
    <t>Kulut yhteensä</t>
  </si>
  <si>
    <t>Tulos</t>
  </si>
  <si>
    <t>Jaosmaksu</t>
  </si>
  <si>
    <t>Juniorijaoston kautta</t>
  </si>
  <si>
    <t>Palloja, liivejä, pumppuja jne</t>
  </si>
  <si>
    <t>Yhteistapahtumat</t>
  </si>
  <si>
    <t>Kauden päätöspalkinnot</t>
  </si>
  <si>
    <t>Jaosmaksussa</t>
  </si>
  <si>
    <t>Edarin kotiottelut peli + omat kotiottelut</t>
  </si>
  <si>
    <t>jaosmaksussa</t>
  </si>
  <si>
    <t>valmentajakoulutus</t>
  </si>
  <si>
    <t>piirisarjat ja turnaukset bussilla</t>
  </si>
  <si>
    <t>Kummisponsorit+muut</t>
  </si>
  <si>
    <t>turnaukset ja piirinsarjat</t>
  </si>
  <si>
    <t>Jaosmaksussa (siirtynyt jaokselle 2019)</t>
  </si>
  <si>
    <t>turnausyöpyminen</t>
  </si>
  <si>
    <t>Mikkelin Palloilijat ry</t>
  </si>
  <si>
    <t>P99</t>
  </si>
  <si>
    <t>Lisäjoukkuemaksu</t>
  </si>
  <si>
    <t>keväällä/syksyllä? Tarpeen mukaan</t>
  </si>
  <si>
    <t>Matkakorvaukset</t>
  </si>
  <si>
    <t>Matkalaskulla, jos käydään jossain</t>
  </si>
  <si>
    <t>100 eur/kk. 3 jojoa</t>
  </si>
  <si>
    <t>100 eur/kk Apuvalmentajat, 3 kpl</t>
  </si>
  <si>
    <t>n. 40 € / kk / pelaaja, 25 pelaajaa</t>
  </si>
  <si>
    <t>60€ / pelaaja / kk, n. 25 pelaajaa</t>
  </si>
  <si>
    <t>Kioskikulut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</si>
</sst>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mk&quot;;\-#,##0\ &quot;mk&quot;"/>
    <numFmt numFmtId="165" formatCode="#,##0\ [$€-1];[Red]\-#,##0\ [$€-1]"/>
    <numFmt numFmtId="166" formatCode="#,##0\ &quot;mk&quot;;[Red]\-#,##0\ &quot;mk&quot;"/>
    <numFmt numFmtId="167" formatCode="_-* #,##0.00\ [$€-1]_-;\-* #,##0.00\ [$€-1]_-;_-* &quot;-&quot;??\ [$€-1]_-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2">
    <cellStyle name="Euro" xfId="1" xr:uid="{00000000-0005-0000-0000-000000000000}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topLeftCell="A6" zoomScale="80" zoomScaleNormal="80" workbookViewId="0">
      <selection activeCell="A46" sqref="A46"/>
    </sheetView>
  </sheetViews>
  <sheetFormatPr defaultRowHeight="12.75" x14ac:dyDescent="0.2"/>
  <cols>
    <col min="1" max="1" width="25.140625" customWidth="1"/>
    <col min="2" max="2" width="18.140625" style="20" customWidth="1"/>
    <col min="3" max="4" width="15.7109375" style="20" customWidth="1"/>
    <col min="5" max="5" width="47.7109375" customWidth="1"/>
  </cols>
  <sheetData>
    <row r="1" spans="1:5" ht="15" x14ac:dyDescent="0.2">
      <c r="A1" s="21" t="s">
        <v>53</v>
      </c>
    </row>
    <row r="2" spans="1:5" s="4" customFormat="1" ht="15" x14ac:dyDescent="0.2">
      <c r="A2" s="21" t="s">
        <v>0</v>
      </c>
      <c r="B2" s="1" t="s">
        <v>54</v>
      </c>
      <c r="C2" s="2"/>
      <c r="D2" s="3"/>
    </row>
    <row r="3" spans="1:5" s="4" customFormat="1" ht="15" x14ac:dyDescent="0.2">
      <c r="A3" s="21" t="s">
        <v>1</v>
      </c>
      <c r="B3" s="1">
        <v>2023</v>
      </c>
      <c r="C3" s="2"/>
      <c r="D3" s="2"/>
    </row>
    <row r="5" spans="1:5" s="7" customFormat="1" ht="18" x14ac:dyDescent="0.25">
      <c r="A5" s="5" t="s">
        <v>2</v>
      </c>
      <c r="B5" s="6" t="s">
        <v>3</v>
      </c>
      <c r="C5" s="6" t="s">
        <v>4</v>
      </c>
      <c r="D5" s="6" t="s">
        <v>5</v>
      </c>
      <c r="E5" s="5" t="s">
        <v>6</v>
      </c>
    </row>
    <row r="6" spans="1:5" s="4" customFormat="1" ht="15" x14ac:dyDescent="0.2">
      <c r="A6" s="8" t="s">
        <v>7</v>
      </c>
      <c r="B6" s="9">
        <f>12*25*60</f>
        <v>18000</v>
      </c>
      <c r="C6" s="9"/>
      <c r="D6" s="10">
        <f t="shared" ref="D6:D12" si="0">C6-B6</f>
        <v>-18000</v>
      </c>
      <c r="E6" s="8" t="s">
        <v>62</v>
      </c>
    </row>
    <row r="7" spans="1:5" s="4" customFormat="1" ht="15" x14ac:dyDescent="0.2">
      <c r="A7" s="8" t="s">
        <v>8</v>
      </c>
      <c r="B7" s="9">
        <v>2000</v>
      </c>
      <c r="C7" s="9"/>
      <c r="D7" s="10">
        <f t="shared" si="0"/>
        <v>-2000</v>
      </c>
      <c r="E7" s="8" t="s">
        <v>49</v>
      </c>
    </row>
    <row r="8" spans="1:5" s="4" customFormat="1" ht="15" x14ac:dyDescent="0.2">
      <c r="A8" s="8" t="s">
        <v>9</v>
      </c>
      <c r="B8" s="9">
        <v>3000</v>
      </c>
      <c r="C8" s="9"/>
      <c r="D8" s="10">
        <f t="shared" si="0"/>
        <v>-3000</v>
      </c>
      <c r="E8" s="8"/>
    </row>
    <row r="9" spans="1:5" s="4" customFormat="1" ht="15" x14ac:dyDescent="0.2">
      <c r="A9" s="8" t="s">
        <v>10</v>
      </c>
      <c r="B9" s="9">
        <f>500+500</f>
        <v>1000</v>
      </c>
      <c r="C9" s="9"/>
      <c r="D9" s="10">
        <f t="shared" si="0"/>
        <v>-1000</v>
      </c>
      <c r="E9" s="8" t="s">
        <v>45</v>
      </c>
    </row>
    <row r="10" spans="1:5" s="4" customFormat="1" ht="15" x14ac:dyDescent="0.2">
      <c r="A10" s="8" t="s">
        <v>55</v>
      </c>
      <c r="B10" s="9">
        <v>0</v>
      </c>
      <c r="C10" s="9"/>
      <c r="D10" s="10">
        <f t="shared" si="0"/>
        <v>0</v>
      </c>
      <c r="E10" s="8" t="s">
        <v>56</v>
      </c>
    </row>
    <row r="11" spans="1:5" s="4" customFormat="1" ht="15" x14ac:dyDescent="0.2">
      <c r="A11" s="8" t="s">
        <v>11</v>
      </c>
      <c r="B11" s="9"/>
      <c r="C11" s="9"/>
      <c r="D11" s="10">
        <f t="shared" si="0"/>
        <v>0</v>
      </c>
      <c r="E11" s="8" t="s">
        <v>40</v>
      </c>
    </row>
    <row r="12" spans="1:5" s="4" customFormat="1" ht="15" x14ac:dyDescent="0.2">
      <c r="A12" s="8" t="s">
        <v>12</v>
      </c>
      <c r="B12" s="9"/>
      <c r="C12" s="9"/>
      <c r="D12" s="10">
        <f t="shared" si="0"/>
        <v>0</v>
      </c>
      <c r="E12" s="8" t="s">
        <v>40</v>
      </c>
    </row>
    <row r="13" spans="1:5" s="4" customFormat="1" ht="15" x14ac:dyDescent="0.2">
      <c r="A13" s="8" t="s">
        <v>13</v>
      </c>
      <c r="B13" s="9"/>
      <c r="C13" s="9"/>
      <c r="D13" s="10"/>
      <c r="E13" s="8"/>
    </row>
    <row r="14" spans="1:5" s="7" customFormat="1" ht="18" x14ac:dyDescent="0.25">
      <c r="A14" s="5" t="s">
        <v>14</v>
      </c>
      <c r="B14" s="11">
        <f>SUM(B6:B13)</f>
        <v>24000</v>
      </c>
      <c r="C14" s="11">
        <f>SUM(C6:C12)</f>
        <v>0</v>
      </c>
      <c r="D14" s="12">
        <f>C14-B14</f>
        <v>-24000</v>
      </c>
      <c r="E14" s="5"/>
    </row>
    <row r="15" spans="1:5" s="4" customFormat="1" ht="15" x14ac:dyDescent="0.2">
      <c r="A15" s="8"/>
      <c r="B15" s="10"/>
      <c r="C15" s="10"/>
      <c r="D15" s="10"/>
      <c r="E15" s="8"/>
    </row>
    <row r="16" spans="1:5" s="7" customFormat="1" ht="18" x14ac:dyDescent="0.25">
      <c r="A16" s="5" t="s">
        <v>15</v>
      </c>
      <c r="B16" s="6"/>
      <c r="C16" s="6"/>
      <c r="D16" s="6"/>
      <c r="E16" s="5"/>
    </row>
    <row r="17" spans="1:5" s="4" customFormat="1" ht="15" x14ac:dyDescent="0.2">
      <c r="A17" s="8" t="s">
        <v>16</v>
      </c>
      <c r="B17" s="9">
        <v>1200</v>
      </c>
      <c r="C17" s="9"/>
      <c r="D17" s="10">
        <f t="shared" ref="D17:D47" si="1">C17-B17</f>
        <v>-1200</v>
      </c>
      <c r="E17" s="8" t="s">
        <v>59</v>
      </c>
    </row>
    <row r="18" spans="1:5" s="4" customFormat="1" ht="15" x14ac:dyDescent="0.2">
      <c r="A18" s="8" t="s">
        <v>17</v>
      </c>
      <c r="B18" s="13">
        <v>1200</v>
      </c>
      <c r="C18" s="9"/>
      <c r="D18" s="10">
        <f t="shared" si="1"/>
        <v>-1200</v>
      </c>
      <c r="E18" s="8" t="s">
        <v>60</v>
      </c>
    </row>
    <row r="19" spans="1:5" s="4" customFormat="1" ht="15" x14ac:dyDescent="0.2">
      <c r="A19" s="8" t="s">
        <v>57</v>
      </c>
      <c r="B19" s="13">
        <v>500</v>
      </c>
      <c r="C19" s="9"/>
      <c r="D19" s="10">
        <f t="shared" si="1"/>
        <v>-500</v>
      </c>
      <c r="E19" s="8" t="s">
        <v>58</v>
      </c>
    </row>
    <row r="20" spans="1:5" s="4" customFormat="1" ht="15" x14ac:dyDescent="0.2">
      <c r="A20" s="8" t="s">
        <v>18</v>
      </c>
      <c r="B20" s="9">
        <v>0</v>
      </c>
      <c r="C20" s="9"/>
      <c r="D20" s="10">
        <f t="shared" si="1"/>
        <v>0</v>
      </c>
      <c r="E20" s="8" t="s">
        <v>44</v>
      </c>
    </row>
    <row r="21" spans="1:5" s="4" customFormat="1" ht="15" x14ac:dyDescent="0.2">
      <c r="A21" s="4" t="s">
        <v>19</v>
      </c>
      <c r="B21" s="9">
        <v>0</v>
      </c>
      <c r="C21" s="9"/>
      <c r="D21" s="10">
        <f t="shared" si="1"/>
        <v>0</v>
      </c>
      <c r="E21" s="8"/>
    </row>
    <row r="22" spans="1:5" s="4" customFormat="1" ht="15" x14ac:dyDescent="0.2">
      <c r="A22" s="8" t="s">
        <v>20</v>
      </c>
      <c r="B22" s="9">
        <v>300</v>
      </c>
      <c r="C22" s="9"/>
      <c r="D22" s="10">
        <f t="shared" si="1"/>
        <v>-300</v>
      </c>
      <c r="E22" s="8"/>
    </row>
    <row r="23" spans="1:5" s="4" customFormat="1" ht="15" x14ac:dyDescent="0.2">
      <c r="A23" s="4" t="s">
        <v>39</v>
      </c>
      <c r="B23" s="9">
        <f>25*12*40</f>
        <v>12000</v>
      </c>
      <c r="C23" s="9"/>
      <c r="D23" s="10">
        <f t="shared" si="1"/>
        <v>-12000</v>
      </c>
      <c r="E23" s="8" t="s">
        <v>61</v>
      </c>
    </row>
    <row r="24" spans="1:5" s="4" customFormat="1" ht="15" x14ac:dyDescent="0.2">
      <c r="A24" s="8" t="s">
        <v>21</v>
      </c>
      <c r="B24" s="9"/>
      <c r="C24" s="9"/>
      <c r="D24" s="10">
        <f t="shared" si="1"/>
        <v>0</v>
      </c>
      <c r="E24" s="8" t="s">
        <v>44</v>
      </c>
    </row>
    <row r="25" spans="1:5" s="4" customFormat="1" ht="15" x14ac:dyDescent="0.2">
      <c r="A25" s="8" t="s">
        <v>22</v>
      </c>
      <c r="B25" s="9"/>
      <c r="C25" s="9"/>
      <c r="D25" s="10">
        <f t="shared" si="1"/>
        <v>0</v>
      </c>
      <c r="E25" s="8" t="s">
        <v>44</v>
      </c>
    </row>
    <row r="26" spans="1:5" s="4" customFormat="1" ht="15" x14ac:dyDescent="0.2">
      <c r="A26" s="8" t="s">
        <v>23</v>
      </c>
      <c r="B26" s="9"/>
      <c r="C26" s="9"/>
      <c r="D26" s="10">
        <f t="shared" si="1"/>
        <v>0</v>
      </c>
      <c r="E26" s="8" t="s">
        <v>44</v>
      </c>
    </row>
    <row r="27" spans="1:5" s="4" customFormat="1" ht="15" x14ac:dyDescent="0.2">
      <c r="A27" s="8" t="s">
        <v>24</v>
      </c>
      <c r="B27" s="9"/>
      <c r="C27" s="9"/>
      <c r="D27" s="10">
        <f t="shared" si="1"/>
        <v>0</v>
      </c>
      <c r="E27" s="8" t="s">
        <v>46</v>
      </c>
    </row>
    <row r="28" spans="1:5" s="4" customFormat="1" ht="15" x14ac:dyDescent="0.2">
      <c r="A28" s="8"/>
      <c r="B28" s="9"/>
      <c r="C28" s="9"/>
      <c r="D28" s="10">
        <f t="shared" si="1"/>
        <v>0</v>
      </c>
      <c r="E28" s="8"/>
    </row>
    <row r="29" spans="1:5" s="4" customFormat="1" ht="15" x14ac:dyDescent="0.2">
      <c r="A29" s="8" t="s">
        <v>25</v>
      </c>
      <c r="B29" s="9">
        <v>0</v>
      </c>
      <c r="C29" s="9"/>
      <c r="D29" s="10">
        <f t="shared" si="1"/>
        <v>0</v>
      </c>
      <c r="E29" s="8" t="s">
        <v>51</v>
      </c>
    </row>
    <row r="30" spans="1:5" s="4" customFormat="1" ht="15" x14ac:dyDescent="0.2">
      <c r="A30" s="4" t="s">
        <v>26</v>
      </c>
      <c r="B30" s="9">
        <v>1500</v>
      </c>
      <c r="C30" s="9"/>
      <c r="D30" s="10">
        <f t="shared" si="1"/>
        <v>-1500</v>
      </c>
      <c r="E30" s="8" t="s">
        <v>50</v>
      </c>
    </row>
    <row r="31" spans="1:5" s="4" customFormat="1" ht="15" x14ac:dyDescent="0.2">
      <c r="A31" s="8" t="s">
        <v>27</v>
      </c>
      <c r="B31" s="9">
        <v>250</v>
      </c>
      <c r="C31" s="9"/>
      <c r="D31" s="10">
        <f t="shared" si="1"/>
        <v>-250</v>
      </c>
      <c r="E31" s="8" t="s">
        <v>47</v>
      </c>
    </row>
    <row r="32" spans="1:5" s="4" customFormat="1" ht="15" x14ac:dyDescent="0.2">
      <c r="A32" s="4" t="s">
        <v>28</v>
      </c>
      <c r="B32" s="9"/>
      <c r="C32" s="9"/>
      <c r="D32" s="10">
        <f t="shared" si="1"/>
        <v>0</v>
      </c>
      <c r="E32" s="8"/>
    </row>
    <row r="33" spans="1:5" s="4" customFormat="1" ht="15" x14ac:dyDescent="0.2">
      <c r="B33" s="9"/>
      <c r="C33" s="9"/>
      <c r="D33" s="10">
        <f t="shared" si="1"/>
        <v>0</v>
      </c>
      <c r="E33" s="8"/>
    </row>
    <row r="34" spans="1:5" s="4" customFormat="1" ht="15" x14ac:dyDescent="0.2">
      <c r="A34" s="8" t="s">
        <v>29</v>
      </c>
      <c r="B34" s="9">
        <v>4500</v>
      </c>
      <c r="C34" s="9"/>
      <c r="D34" s="10">
        <f t="shared" si="1"/>
        <v>-4500</v>
      </c>
      <c r="E34" s="8" t="s">
        <v>48</v>
      </c>
    </row>
    <row r="35" spans="1:5" s="4" customFormat="1" ht="15" x14ac:dyDescent="0.2">
      <c r="A35" s="8" t="s">
        <v>30</v>
      </c>
      <c r="B35" s="9">
        <v>1500</v>
      </c>
      <c r="C35" s="9"/>
      <c r="D35" s="10">
        <f t="shared" si="1"/>
        <v>-1500</v>
      </c>
      <c r="E35" s="8" t="s">
        <v>52</v>
      </c>
    </row>
    <row r="36" spans="1:5" s="4" customFormat="1" ht="15" x14ac:dyDescent="0.2">
      <c r="A36" s="8" t="s">
        <v>31</v>
      </c>
      <c r="B36" s="9">
        <v>0</v>
      </c>
      <c r="C36" s="9"/>
      <c r="D36" s="10">
        <f t="shared" si="1"/>
        <v>0</v>
      </c>
      <c r="E36" s="8"/>
    </row>
    <row r="37" spans="1:5" s="4" customFormat="1" ht="15" x14ac:dyDescent="0.2">
      <c r="B37" s="9"/>
      <c r="C37" s="9"/>
      <c r="D37" s="10">
        <f t="shared" si="1"/>
        <v>0</v>
      </c>
      <c r="E37" s="8"/>
    </row>
    <row r="38" spans="1:5" s="4" customFormat="1" ht="15" x14ac:dyDescent="0.2">
      <c r="A38" s="8" t="s">
        <v>32</v>
      </c>
      <c r="B38" s="9">
        <v>200</v>
      </c>
      <c r="C38" s="9"/>
      <c r="D38" s="10">
        <f t="shared" si="1"/>
        <v>-200</v>
      </c>
      <c r="E38" s="8" t="s">
        <v>42</v>
      </c>
    </row>
    <row r="39" spans="1:5" s="4" customFormat="1" ht="15" x14ac:dyDescent="0.2">
      <c r="A39" s="8" t="s">
        <v>33</v>
      </c>
      <c r="B39" s="9">
        <v>70</v>
      </c>
      <c r="C39" s="9"/>
      <c r="D39" s="10">
        <f t="shared" si="1"/>
        <v>-70</v>
      </c>
      <c r="E39" s="8" t="s">
        <v>43</v>
      </c>
    </row>
    <row r="40" spans="1:5" s="4" customFormat="1" ht="15" x14ac:dyDescent="0.2">
      <c r="B40" s="9"/>
      <c r="C40" s="9"/>
      <c r="D40" s="10">
        <f t="shared" si="1"/>
        <v>0</v>
      </c>
      <c r="E40" s="8"/>
    </row>
    <row r="41" spans="1:5" s="4" customFormat="1" ht="15" x14ac:dyDescent="0.2">
      <c r="B41" s="9"/>
      <c r="C41" s="9"/>
      <c r="D41" s="10">
        <f t="shared" si="1"/>
        <v>0</v>
      </c>
      <c r="E41" s="8"/>
    </row>
    <row r="42" spans="1:5" s="4" customFormat="1" ht="15" x14ac:dyDescent="0.2">
      <c r="A42" s="8" t="s">
        <v>34</v>
      </c>
      <c r="B42" s="9">
        <v>200</v>
      </c>
      <c r="C42" s="9"/>
      <c r="D42" s="10">
        <f t="shared" si="1"/>
        <v>-200</v>
      </c>
      <c r="E42" s="8" t="s">
        <v>41</v>
      </c>
    </row>
    <row r="43" spans="1:5" s="4" customFormat="1" ht="15" x14ac:dyDescent="0.2">
      <c r="A43" s="8" t="s">
        <v>35</v>
      </c>
      <c r="B43" s="9"/>
      <c r="C43" s="9"/>
      <c r="D43" s="10">
        <f t="shared" si="1"/>
        <v>0</v>
      </c>
      <c r="E43" s="8"/>
    </row>
    <row r="44" spans="1:5" s="4" customFormat="1" ht="15" x14ac:dyDescent="0.2">
      <c r="B44" s="9"/>
      <c r="C44" s="9"/>
      <c r="D44" s="10">
        <f t="shared" si="1"/>
        <v>0</v>
      </c>
      <c r="E44" s="8"/>
    </row>
    <row r="45" spans="1:5" s="4" customFormat="1" ht="15" x14ac:dyDescent="0.2">
      <c r="A45" s="8" t="s">
        <v>63</v>
      </c>
      <c r="B45" s="9">
        <v>100</v>
      </c>
      <c r="C45" s="9"/>
      <c r="D45" s="10">
        <f t="shared" si="1"/>
        <v>-100</v>
      </c>
      <c r="E45" s="8"/>
    </row>
    <row r="46" spans="1:5" s="4" customFormat="1" ht="14.25" customHeight="1" x14ac:dyDescent="0.2">
      <c r="A46" s="8" t="s">
        <v>36</v>
      </c>
      <c r="B46" s="14"/>
      <c r="C46" s="9"/>
      <c r="D46" s="10">
        <f t="shared" si="1"/>
        <v>0</v>
      </c>
      <c r="E46" s="8"/>
    </row>
    <row r="47" spans="1:5" s="7" customFormat="1" ht="18" x14ac:dyDescent="0.25">
      <c r="A47" s="5" t="s">
        <v>37</v>
      </c>
      <c r="B47" s="11">
        <f>SUM(B17:B46)</f>
        <v>23520</v>
      </c>
      <c r="C47" s="11">
        <f>SUM(C17:C46)</f>
        <v>0</v>
      </c>
      <c r="D47" s="12">
        <f t="shared" si="1"/>
        <v>-23520</v>
      </c>
      <c r="E47" s="5"/>
    </row>
    <row r="49" spans="1:5" ht="21" thickBot="1" x14ac:dyDescent="0.35">
      <c r="A49" s="15" t="s">
        <v>38</v>
      </c>
      <c r="B49" s="16">
        <f>B14-B47</f>
        <v>480</v>
      </c>
      <c r="C49" s="17"/>
      <c r="D49" s="17"/>
      <c r="E49" s="18"/>
    </row>
    <row r="50" spans="1:5" ht="13.5" thickTop="1" x14ac:dyDescent="0.2">
      <c r="B50" s="19"/>
    </row>
  </sheetData>
  <pageMargins left="1.08" right="0.39370078740157483" top="0.51" bottom="0.39370078740157483" header="0.3" footer="0.51181102362204722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Budjetti</vt:lpstr>
      <vt:lpstr>Budjetti!Tulostusalue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Ismo Loukoila</dc:creator>
  <cp:lastModifiedBy>lassi.otranen</cp:lastModifiedBy>
  <dcterms:created xsi:type="dcterms:W3CDTF">2010-02-17T09:35:22Z</dcterms:created>
  <dcterms:modified xsi:type="dcterms:W3CDTF">2022-09-13T14:18:28Z</dcterms:modified>
</cp:coreProperties>
</file>